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5336" windowHeight="4572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<sst xmlns="http://schemas.openxmlformats.org/spreadsheetml/2006/main" count="99" uniqueCount="87">
  <si>
    <t>iš viso</t>
  </si>
  <si>
    <t xml:space="preserve">iš jų </t>
  </si>
  <si>
    <t>išvalytų iki nustatytų normų</t>
  </si>
  <si>
    <t>be valymo</t>
  </si>
  <si>
    <t>užterštų (be valymo)</t>
  </si>
  <si>
    <t>Pakruojo raj.</t>
  </si>
  <si>
    <t>ALYTAUS APSKRITIS</t>
  </si>
  <si>
    <t>Iš viso:</t>
  </si>
  <si>
    <t>KAUNO APSKRITIS</t>
  </si>
  <si>
    <t>KLAIPĖDOS APSKRITIS</t>
  </si>
  <si>
    <t>MARIJAMPOLĖS APSKRITIS</t>
  </si>
  <si>
    <t>PANEVĖŽIO APSKRITIS</t>
  </si>
  <si>
    <t>TAURAGĖS APSKRITIS</t>
  </si>
  <si>
    <t>UTENOS APSKRITIS</t>
  </si>
  <si>
    <t>VILNIAUS APSKRITIS</t>
  </si>
  <si>
    <t>ŠIAULIŲ APSKRITIS</t>
  </si>
  <si>
    <t>Akmenės raj.</t>
  </si>
  <si>
    <t>Joniškio raj.</t>
  </si>
  <si>
    <t>Kelmės raj.</t>
  </si>
  <si>
    <t>Radviliškio raj.</t>
  </si>
  <si>
    <t>Šiauliai</t>
  </si>
  <si>
    <t>Šiaulių raj.</t>
  </si>
  <si>
    <t>Paviršinės nuotekos išleistos į paviršinius vandenis</t>
  </si>
  <si>
    <t>Apskritis/ Savivaldybė</t>
  </si>
  <si>
    <t>iš jų</t>
  </si>
  <si>
    <t>LIETUVA         VISO:</t>
  </si>
  <si>
    <t>TELŠIŲ APSKRITIS</t>
  </si>
  <si>
    <t>išleista į paviršinius vandenis</t>
  </si>
  <si>
    <t>išleista į natūralias nuotekų filtravimo sistemas</t>
  </si>
  <si>
    <t>nereikalaujančių valymo</t>
  </si>
  <si>
    <t>nepakankamai išvalytų</t>
  </si>
  <si>
    <t>Nuotekas išleidžiančių įmonių skaičius</t>
  </si>
  <si>
    <t>Biržų r. sav.</t>
  </si>
  <si>
    <t>Kupiškio r. sav.</t>
  </si>
  <si>
    <t>Panevėžio m. sav.</t>
  </si>
  <si>
    <t>Panevėžio r. sav.</t>
  </si>
  <si>
    <t>Pasvalio r. sav.</t>
  </si>
  <si>
    <t>Rokiškio r. sav.</t>
  </si>
  <si>
    <t>Alytaus m. sav.</t>
  </si>
  <si>
    <t>Alytaus r. sav.</t>
  </si>
  <si>
    <t>Druskininkų sav.</t>
  </si>
  <si>
    <t>Lazdijų r. sav.</t>
  </si>
  <si>
    <t>Varėnos r. sav.</t>
  </si>
  <si>
    <t>Birštono sav.</t>
  </si>
  <si>
    <t>Jonavos r. sav.</t>
  </si>
  <si>
    <t>Kaišiadorių r. sav.</t>
  </si>
  <si>
    <t>Kauno m. sav.</t>
  </si>
  <si>
    <t>Kauno r. sav.</t>
  </si>
  <si>
    <t>Kėdainių r. sav.</t>
  </si>
  <si>
    <t>Prienų r. sav.</t>
  </si>
  <si>
    <t>Raseinių r. sav.</t>
  </si>
  <si>
    <t>Klaipėdos m. sav.</t>
  </si>
  <si>
    <t>Klaipėdos r. sav.</t>
  </si>
  <si>
    <t>Kretingos r. sav.</t>
  </si>
  <si>
    <t>Neringos sav.</t>
  </si>
  <si>
    <t>Palangos m. sav.</t>
  </si>
  <si>
    <t>Skuodo r. sav.</t>
  </si>
  <si>
    <t>Šilutės r. sav.</t>
  </si>
  <si>
    <t>Kalvarijos sav.</t>
  </si>
  <si>
    <t>Kazlų Rūdos sav.</t>
  </si>
  <si>
    <t>Marijampolės sav.</t>
  </si>
  <si>
    <t>Šakių r. sav.</t>
  </si>
  <si>
    <t>Vilkaviškio r. sav.</t>
  </si>
  <si>
    <t>Mažeikių r. sav.</t>
  </si>
  <si>
    <t>Plungės r. sav.</t>
  </si>
  <si>
    <t>Rietavo sav.</t>
  </si>
  <si>
    <t>Telšių r. sav.</t>
  </si>
  <si>
    <t>Jurbarko r. sav.</t>
  </si>
  <si>
    <t>Pagėgių sav.</t>
  </si>
  <si>
    <t>Šilalės r. sav.</t>
  </si>
  <si>
    <t>Tauragės r. sav.</t>
  </si>
  <si>
    <t>Anykščių r. sav.</t>
  </si>
  <si>
    <t>Ignalinos r. sav.</t>
  </si>
  <si>
    <t>Molėtų r. sav.</t>
  </si>
  <si>
    <t>Utenos r. sav.</t>
  </si>
  <si>
    <t>Visagino sav.</t>
  </si>
  <si>
    <t>Zarasų r. sav.</t>
  </si>
  <si>
    <t>Elektrėnų sav.</t>
  </si>
  <si>
    <t>Šalčininkų r. sav.</t>
  </si>
  <si>
    <t>Širvintų r. sav.</t>
  </si>
  <si>
    <t>Švenčionių r. sav.</t>
  </si>
  <si>
    <t>Trakų r. sav.</t>
  </si>
  <si>
    <t>Ukmergės r. sav.</t>
  </si>
  <si>
    <t>Vilniaus m. sav.</t>
  </si>
  <si>
    <t>Vilniaus r. sav.</t>
  </si>
  <si>
    <t>Buitinės, gamybinės ir komunalinės nuotekos</t>
  </si>
  <si>
    <r>
      <t>Nuotekų išleidimas savivaldybėse 2014 m. tūkst.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/metus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</si>
</sst>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MOP&quot;#,##0_);\(&quot;MOP&quot;#,##0\)"/>
    <numFmt numFmtId="165" formatCode="&quot;MOP&quot;#,##0_);[Red]\(&quot;MOP&quot;#,##0\)"/>
    <numFmt numFmtId="166" formatCode="&quot;MOP&quot;#,##0.00_);\(&quot;MOP&quot;#,##0.00\)"/>
    <numFmt numFmtId="167" formatCode="&quot;MOP&quot;#,##0.00_);[Red]\(&quot;MOP&quot;#,##0.00\)"/>
    <numFmt numFmtId="168" formatCode="_(&quot;MOP&quot;* #,##0_);_(&quot;MOP&quot;* \(#,##0\);_(&quot;MOP&quot;* &quot;-&quot;_);_(@_)"/>
    <numFmt numFmtId="169" formatCode="_(* #,##0_);_(* \(#,##0\);_(* &quot;-&quot;_);_(@_)"/>
    <numFmt numFmtId="170" formatCode="_(&quot;MOP&quot;* #,##0.00_);_(&quot;MOP&quot;* \(#,##0.00\);_(&quot;MOP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47" applyFont="1" applyFill="1" applyBorder="1" applyAlignment="1">
      <alignment horizontal="right"/>
      <protection/>
    </xf>
    <xf numFmtId="0" fontId="2" fillId="0" borderId="15" xfId="47" applyFont="1" applyFill="1" applyBorder="1" applyAlignment="1">
      <alignment horizontal="righ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47" applyFont="1" applyFill="1" applyBorder="1" applyAlignment="1">
      <alignment horizontal="right"/>
      <protection/>
    </xf>
    <xf numFmtId="0" fontId="0" fillId="0" borderId="22" xfId="0" applyBorder="1" applyAlignment="1">
      <alignment horizontal="center"/>
    </xf>
    <xf numFmtId="0" fontId="4" fillId="0" borderId="0" xfId="0" applyFont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 horizontal="right"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35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5" xfId="0" applyFont="1" applyBorder="1" applyAlignment="1">
      <alignment horizontal="right" vertical="center" wrapText="1"/>
    </xf>
    <xf numFmtId="0" fontId="0" fillId="0" borderId="38" xfId="0" applyFont="1" applyBorder="1" applyAlignment="1">
      <alignment horizontal="right" vertical="center" wrapText="1"/>
    </xf>
    <xf numFmtId="0" fontId="1" fillId="0" borderId="38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24" xfId="0" applyFont="1" applyFill="1" applyBorder="1" applyAlignment="1">
      <alignment horizontal="right" vertical="center" wrapText="1"/>
    </xf>
    <xf numFmtId="0" fontId="0" fillId="0" borderId="13" xfId="0" applyFill="1" applyBorder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2" fillId="0" borderId="44" xfId="47" applyFont="1" applyFill="1" applyBorder="1" applyAlignment="1">
      <alignment horizontal="left"/>
      <protection/>
    </xf>
    <xf numFmtId="0" fontId="2" fillId="0" borderId="33" xfId="47" applyFont="1" applyFill="1" applyBorder="1" applyAlignment="1">
      <alignment horizontal="left"/>
      <protection/>
    </xf>
    <xf numFmtId="0" fontId="2" fillId="0" borderId="58" xfId="47" applyFont="1" applyFill="1" applyBorder="1" applyAlignment="1">
      <alignment horizontal="left"/>
      <protection/>
    </xf>
    <xf numFmtId="0" fontId="5" fillId="0" borderId="19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32" xfId="0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8" xfId="0" applyFill="1" applyBorder="1" applyAlignment="1">
      <alignment/>
    </xf>
    <xf numFmtId="0" fontId="5" fillId="0" borderId="26" xfId="0" applyFont="1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61" xfId="0" applyFill="1" applyBorder="1" applyAlignment="1">
      <alignment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60" sqref="E60"/>
    </sheetView>
  </sheetViews>
  <sheetFormatPr defaultColWidth="9.140625" defaultRowHeight="12.75"/>
  <cols>
    <col min="1" max="1" width="14.57421875" style="0" bestFit="1" customWidth="1"/>
    <col min="2" max="2" width="9.140625" style="0" customWidth="1"/>
    <col min="3" max="3" width="13.57421875" style="0" customWidth="1"/>
    <col min="4" max="4" width="12.7109375" style="0" customWidth="1"/>
    <col min="5" max="5" width="11.57421875" style="0" customWidth="1"/>
    <col min="6" max="6" width="10.7109375" style="0" customWidth="1"/>
    <col min="8" max="8" width="9.57421875" style="0" customWidth="1"/>
    <col min="9" max="9" width="10.57421875" style="0" customWidth="1"/>
    <col min="10" max="10" width="9.00390625" style="0" customWidth="1"/>
    <col min="11" max="11" width="10.00390625" style="0" customWidth="1"/>
    <col min="12" max="12" width="12.421875" style="0" customWidth="1"/>
  </cols>
  <sheetData>
    <row r="1" spans="1:8" ht="15.75" thickBot="1">
      <c r="A1" s="71" t="s">
        <v>86</v>
      </c>
      <c r="B1" s="71"/>
      <c r="C1" s="71"/>
      <c r="D1" s="71"/>
      <c r="E1" s="71"/>
      <c r="F1" s="71"/>
      <c r="G1" s="71"/>
      <c r="H1" s="71"/>
    </row>
    <row r="2" spans="1:12" s="15" customFormat="1" ht="15" customHeight="1">
      <c r="A2" s="62" t="s">
        <v>23</v>
      </c>
      <c r="B2" s="65" t="s">
        <v>31</v>
      </c>
      <c r="C2" s="67" t="s">
        <v>85</v>
      </c>
      <c r="D2" s="68"/>
      <c r="E2" s="68"/>
      <c r="F2" s="68"/>
      <c r="G2" s="68"/>
      <c r="H2" s="68"/>
      <c r="I2" s="67" t="s">
        <v>22</v>
      </c>
      <c r="J2" s="77"/>
      <c r="K2" s="77"/>
      <c r="L2" s="78"/>
    </row>
    <row r="3" spans="1:12" s="15" customFormat="1" ht="15" customHeight="1">
      <c r="A3" s="63"/>
      <c r="B3" s="66"/>
      <c r="C3" s="72" t="s">
        <v>27</v>
      </c>
      <c r="D3" s="69"/>
      <c r="E3" s="69"/>
      <c r="F3" s="69"/>
      <c r="G3" s="70"/>
      <c r="H3" s="73" t="s">
        <v>28</v>
      </c>
      <c r="I3" s="75" t="s">
        <v>0</v>
      </c>
      <c r="J3" s="80" t="s">
        <v>1</v>
      </c>
      <c r="K3" s="81"/>
      <c r="L3" s="82"/>
    </row>
    <row r="4" spans="1:12" s="15" customFormat="1" ht="13.5" customHeight="1">
      <c r="A4" s="63"/>
      <c r="B4" s="66"/>
      <c r="C4" s="75" t="s">
        <v>0</v>
      </c>
      <c r="D4" s="69" t="s">
        <v>24</v>
      </c>
      <c r="E4" s="69"/>
      <c r="F4" s="69"/>
      <c r="G4" s="70"/>
      <c r="H4" s="74"/>
      <c r="I4" s="79"/>
      <c r="J4" s="73" t="s">
        <v>2</v>
      </c>
      <c r="K4" s="73" t="s">
        <v>30</v>
      </c>
      <c r="L4" s="84" t="s">
        <v>3</v>
      </c>
    </row>
    <row r="5" spans="1:12" s="15" customFormat="1" ht="21" thickBot="1">
      <c r="A5" s="64"/>
      <c r="B5" s="66"/>
      <c r="C5" s="76"/>
      <c r="D5" s="17" t="s">
        <v>29</v>
      </c>
      <c r="E5" s="16" t="s">
        <v>2</v>
      </c>
      <c r="F5" s="16" t="s">
        <v>30</v>
      </c>
      <c r="G5" s="16" t="s">
        <v>4</v>
      </c>
      <c r="H5" s="74"/>
      <c r="I5" s="79"/>
      <c r="J5" s="83"/>
      <c r="K5" s="74"/>
      <c r="L5" s="85"/>
    </row>
    <row r="6" spans="1:13" ht="13.5" thickBot="1">
      <c r="A6" s="86" t="s">
        <v>6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8"/>
      <c r="M6" s="36"/>
    </row>
    <row r="7" spans="1:13" ht="12.75">
      <c r="A7" s="23" t="s">
        <v>38</v>
      </c>
      <c r="B7" s="11">
        <v>7</v>
      </c>
      <c r="C7" s="4">
        <v>3400.387</v>
      </c>
      <c r="D7" s="1"/>
      <c r="E7" s="1">
        <v>3400.387</v>
      </c>
      <c r="F7" s="1"/>
      <c r="G7" s="1"/>
      <c r="H7" s="31"/>
      <c r="I7" s="46">
        <v>1689.6850000000002</v>
      </c>
      <c r="J7" s="47">
        <v>83.992</v>
      </c>
      <c r="K7" s="47"/>
      <c r="L7" s="48">
        <v>1605.6930000000002</v>
      </c>
      <c r="M7" s="36"/>
    </row>
    <row r="8" spans="1:13" ht="12.75">
      <c r="A8" s="20" t="s">
        <v>39</v>
      </c>
      <c r="B8" s="7">
        <v>7</v>
      </c>
      <c r="C8" s="4">
        <v>4111.405999999999</v>
      </c>
      <c r="D8" s="2">
        <v>3948.8</v>
      </c>
      <c r="E8" s="2">
        <v>154.371</v>
      </c>
      <c r="F8" s="2">
        <v>8.235</v>
      </c>
      <c r="G8" s="2"/>
      <c r="H8" s="30"/>
      <c r="I8" s="49">
        <v>21.227</v>
      </c>
      <c r="J8" s="2">
        <v>16.968</v>
      </c>
      <c r="K8" s="2"/>
      <c r="L8" s="43">
        <v>4.259</v>
      </c>
      <c r="M8" s="36"/>
    </row>
    <row r="9" spans="1:13" ht="12.75">
      <c r="A9" s="20" t="s">
        <v>40</v>
      </c>
      <c r="B9" s="7">
        <v>5</v>
      </c>
      <c r="C9" s="4">
        <v>1713.5249999999999</v>
      </c>
      <c r="D9" s="2"/>
      <c r="E9" s="2">
        <v>1713.5249999999999</v>
      </c>
      <c r="F9" s="2"/>
      <c r="G9" s="2"/>
      <c r="H9" s="30"/>
      <c r="I9" s="49">
        <v>149.643</v>
      </c>
      <c r="J9" s="2">
        <v>50.36</v>
      </c>
      <c r="K9" s="2"/>
      <c r="L9" s="43">
        <v>99.28299999999999</v>
      </c>
      <c r="M9" s="36"/>
    </row>
    <row r="10" spans="1:13" ht="12.75">
      <c r="A10" s="20" t="s">
        <v>41</v>
      </c>
      <c r="B10" s="7">
        <v>3</v>
      </c>
      <c r="C10" s="4">
        <v>223.67</v>
      </c>
      <c r="D10" s="2"/>
      <c r="E10" s="2">
        <v>40.89</v>
      </c>
      <c r="F10" s="2">
        <v>182.77999999999997</v>
      </c>
      <c r="G10" s="2"/>
      <c r="H10" s="30"/>
      <c r="I10" s="49">
        <v>2.7929999999999997</v>
      </c>
      <c r="J10" s="2">
        <v>2.7929999999999997</v>
      </c>
      <c r="K10" s="2"/>
      <c r="L10" s="43"/>
      <c r="M10" s="36"/>
    </row>
    <row r="11" spans="1:13" ht="13.5" thickBot="1">
      <c r="A11" s="21" t="s">
        <v>42</v>
      </c>
      <c r="B11" s="8">
        <v>3</v>
      </c>
      <c r="C11" s="60">
        <v>470.76599999999996</v>
      </c>
      <c r="D11" s="3"/>
      <c r="E11" s="3">
        <v>470.76599999999996</v>
      </c>
      <c r="F11" s="3"/>
      <c r="G11" s="3"/>
      <c r="H11" s="32">
        <v>20.436999999999998</v>
      </c>
      <c r="I11" s="49">
        <v>221.768</v>
      </c>
      <c r="J11" s="3">
        <v>208.87800000000001</v>
      </c>
      <c r="K11" s="3"/>
      <c r="L11" s="50">
        <v>12.89</v>
      </c>
      <c r="M11" s="36"/>
    </row>
    <row r="12" spans="1:13" ht="13.5" thickBot="1">
      <c r="A12" s="6" t="s">
        <v>7</v>
      </c>
      <c r="B12" s="42">
        <f>SUM(B7:B11)</f>
        <v>25</v>
      </c>
      <c r="C12" s="57">
        <f>SUM(C7:C11)</f>
        <v>9919.753999999999</v>
      </c>
      <c r="D12" s="29">
        <f>SUM(D7:D11)</f>
        <v>3948.8</v>
      </c>
      <c r="E12" s="29">
        <f aca="true" t="shared" si="0" ref="E12:L12">SUM(E7:E11)</f>
        <v>5779.939</v>
      </c>
      <c r="F12" s="29">
        <f t="shared" si="0"/>
        <v>191.015</v>
      </c>
      <c r="G12" s="29">
        <f t="shared" si="0"/>
        <v>0</v>
      </c>
      <c r="H12" s="45">
        <f t="shared" si="0"/>
        <v>20.436999999999998</v>
      </c>
      <c r="I12" s="57">
        <f t="shared" si="0"/>
        <v>2085.116</v>
      </c>
      <c r="J12" s="29">
        <f t="shared" si="0"/>
        <v>362.991</v>
      </c>
      <c r="K12" s="29">
        <f t="shared" si="0"/>
        <v>0</v>
      </c>
      <c r="L12" s="44">
        <f t="shared" si="0"/>
        <v>1722.1250000000002</v>
      </c>
      <c r="M12" s="36"/>
    </row>
    <row r="13" spans="1:13" ht="13.5" thickBot="1">
      <c r="A13" s="86" t="s">
        <v>8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8"/>
      <c r="M13" s="36"/>
    </row>
    <row r="14" spans="1:13" ht="12.75">
      <c r="A14" s="23" t="s">
        <v>43</v>
      </c>
      <c r="B14" s="11">
        <v>3</v>
      </c>
      <c r="C14" s="4">
        <v>752.342</v>
      </c>
      <c r="D14" s="1"/>
      <c r="E14" s="1">
        <v>752.342</v>
      </c>
      <c r="F14" s="1"/>
      <c r="G14" s="1"/>
      <c r="H14" s="31"/>
      <c r="I14" s="46">
        <v>296.985</v>
      </c>
      <c r="J14" s="47">
        <v>287.711</v>
      </c>
      <c r="K14" s="47"/>
      <c r="L14" s="48">
        <v>9.274</v>
      </c>
      <c r="M14" s="36"/>
    </row>
    <row r="15" spans="1:13" ht="12.75">
      <c r="A15" s="20" t="s">
        <v>44</v>
      </c>
      <c r="B15" s="7">
        <v>4</v>
      </c>
      <c r="C15" s="4">
        <v>7832.515999999998</v>
      </c>
      <c r="D15" s="2">
        <v>5192.759</v>
      </c>
      <c r="E15" s="2">
        <v>2639.757</v>
      </c>
      <c r="F15" s="2"/>
      <c r="G15" s="2"/>
      <c r="H15" s="30"/>
      <c r="I15" s="49">
        <v>190.153</v>
      </c>
      <c r="J15" s="2">
        <v>1.02</v>
      </c>
      <c r="K15" s="2"/>
      <c r="L15" s="43">
        <v>189.13299999999998</v>
      </c>
      <c r="M15" s="36"/>
    </row>
    <row r="16" spans="1:13" ht="12.75">
      <c r="A16" s="20" t="s">
        <v>45</v>
      </c>
      <c r="B16" s="7">
        <v>7</v>
      </c>
      <c r="C16" s="4">
        <v>2777176.393</v>
      </c>
      <c r="D16" s="2">
        <v>2774855</v>
      </c>
      <c r="E16">
        <v>1585.393</v>
      </c>
      <c r="F16" s="2">
        <v>736</v>
      </c>
      <c r="G16" s="2"/>
      <c r="H16" s="30"/>
      <c r="I16" s="49">
        <v>282.86400000000003</v>
      </c>
      <c r="J16" s="2"/>
      <c r="K16" s="2"/>
      <c r="L16" s="43">
        <v>282.86400000000003</v>
      </c>
      <c r="M16" s="36"/>
    </row>
    <row r="17" spans="1:13" ht="12.75">
      <c r="A17" s="20" t="s">
        <v>46</v>
      </c>
      <c r="B17" s="7">
        <v>11</v>
      </c>
      <c r="C17" s="4">
        <v>22209.439</v>
      </c>
      <c r="D17" s="2">
        <v>172</v>
      </c>
      <c r="E17" s="2">
        <v>22037.439</v>
      </c>
      <c r="F17" s="2"/>
      <c r="G17" s="2"/>
      <c r="H17" s="30"/>
      <c r="I17" s="49">
        <v>4690.163000000001</v>
      </c>
      <c r="J17" s="2">
        <v>93.506</v>
      </c>
      <c r="K17" s="2"/>
      <c r="L17" s="43">
        <v>4596.657000000001</v>
      </c>
      <c r="M17" s="36"/>
    </row>
    <row r="18" spans="1:13" ht="12.75">
      <c r="A18" s="20" t="s">
        <v>47</v>
      </c>
      <c r="B18" s="7">
        <v>13</v>
      </c>
      <c r="C18" s="4">
        <v>766.4379999999998</v>
      </c>
      <c r="D18" s="2">
        <v>2</v>
      </c>
      <c r="E18" s="2">
        <v>722.2619999999998</v>
      </c>
      <c r="F18" s="2">
        <v>42.176</v>
      </c>
      <c r="G18" s="2"/>
      <c r="H18" s="30"/>
      <c r="I18" s="49">
        <v>330.80499999999995</v>
      </c>
      <c r="J18" s="2">
        <v>67.932</v>
      </c>
      <c r="K18" s="2">
        <v>39.875</v>
      </c>
      <c r="L18" s="43">
        <v>222.99800000000002</v>
      </c>
      <c r="M18" s="36"/>
    </row>
    <row r="19" spans="1:13" ht="12.75">
      <c r="A19" s="20" t="s">
        <v>48</v>
      </c>
      <c r="B19" s="7">
        <v>11</v>
      </c>
      <c r="C19" s="4">
        <v>4305.987999999999</v>
      </c>
      <c r="D19" s="2">
        <v>1750</v>
      </c>
      <c r="E19" s="2">
        <v>125.70399999999998</v>
      </c>
      <c r="F19" s="2">
        <v>2430.2839999999997</v>
      </c>
      <c r="G19" s="2"/>
      <c r="H19" s="30"/>
      <c r="I19" s="49">
        <v>2857.797000000001</v>
      </c>
      <c r="J19" s="2">
        <v>1876.7990000000002</v>
      </c>
      <c r="K19" s="2"/>
      <c r="L19" s="43">
        <v>980.998</v>
      </c>
      <c r="M19" s="36"/>
    </row>
    <row r="20" spans="1:13" ht="12.75">
      <c r="A20" s="20" t="s">
        <v>49</v>
      </c>
      <c r="B20" s="7">
        <v>7</v>
      </c>
      <c r="C20" s="4">
        <v>3356.671</v>
      </c>
      <c r="D20" s="2">
        <v>3280</v>
      </c>
      <c r="E20" s="2">
        <v>49.841</v>
      </c>
      <c r="F20" s="2">
        <v>26.83</v>
      </c>
      <c r="G20" s="2"/>
      <c r="H20" s="30"/>
      <c r="I20" s="49">
        <v>77.117</v>
      </c>
      <c r="J20" s="2">
        <v>18.799</v>
      </c>
      <c r="K20" s="2"/>
      <c r="L20" s="43">
        <v>58.318000000000005</v>
      </c>
      <c r="M20" s="36"/>
    </row>
    <row r="21" spans="1:13" ht="13.5" thickBot="1">
      <c r="A21" s="22" t="s">
        <v>50</v>
      </c>
      <c r="B21" s="9">
        <v>6</v>
      </c>
      <c r="C21" s="60">
        <v>5020.666000000001</v>
      </c>
      <c r="D21" s="3">
        <v>4040</v>
      </c>
      <c r="E21" s="3">
        <v>871.2669999999999</v>
      </c>
      <c r="F21" s="3">
        <v>109.039</v>
      </c>
      <c r="G21" s="3">
        <v>0.36</v>
      </c>
      <c r="H21" s="32"/>
      <c r="I21" s="49">
        <v>56.727000000000004</v>
      </c>
      <c r="J21" s="3">
        <v>41.524</v>
      </c>
      <c r="K21" s="3"/>
      <c r="L21" s="50">
        <v>15.203</v>
      </c>
      <c r="M21" s="36"/>
    </row>
    <row r="22" spans="1:13" ht="13.5" thickBot="1">
      <c r="A22" s="6" t="s">
        <v>7</v>
      </c>
      <c r="B22" s="39">
        <f>SUM(B14:B21)</f>
        <v>62</v>
      </c>
      <c r="C22" s="33">
        <f>SUM(C14:C21)</f>
        <v>2821420.453</v>
      </c>
      <c r="D22" s="29">
        <f aca="true" t="shared" si="1" ref="D22:L22">SUM(D14:D21)</f>
        <v>2789291.759</v>
      </c>
      <c r="E22" s="29">
        <f t="shared" si="1"/>
        <v>28784.004999999997</v>
      </c>
      <c r="F22" s="29">
        <f t="shared" si="1"/>
        <v>3344.3289999999997</v>
      </c>
      <c r="G22" s="29">
        <f t="shared" si="1"/>
        <v>0.36</v>
      </c>
      <c r="H22" s="45">
        <f t="shared" si="1"/>
        <v>0</v>
      </c>
      <c r="I22" s="57">
        <f t="shared" si="1"/>
        <v>8782.611000000004</v>
      </c>
      <c r="J22" s="29">
        <f t="shared" si="1"/>
        <v>2387.291</v>
      </c>
      <c r="K22" s="29">
        <f t="shared" si="1"/>
        <v>39.875</v>
      </c>
      <c r="L22" s="44">
        <f t="shared" si="1"/>
        <v>6355.4450000000015</v>
      </c>
      <c r="M22" s="36"/>
    </row>
    <row r="23" spans="1:13" ht="13.5" thickBot="1">
      <c r="A23" s="86" t="s">
        <v>9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8"/>
      <c r="M23" s="36"/>
    </row>
    <row r="24" spans="1:13" ht="12.75">
      <c r="A24" s="23" t="s">
        <v>51</v>
      </c>
      <c r="B24" s="11">
        <v>27</v>
      </c>
      <c r="C24" s="4">
        <v>23680.769</v>
      </c>
      <c r="D24" s="1">
        <v>8100.523999999999</v>
      </c>
      <c r="E24" s="1">
        <v>11667.124</v>
      </c>
      <c r="F24" s="1">
        <v>3892.802</v>
      </c>
      <c r="G24" s="1">
        <v>20.319000000000003</v>
      </c>
      <c r="H24" s="31"/>
      <c r="I24" s="46">
        <v>7593.0509999999995</v>
      </c>
      <c r="J24" s="47">
        <v>540.9899999999999</v>
      </c>
      <c r="K24" s="47">
        <v>223.43999999999997</v>
      </c>
      <c r="L24" s="48">
        <v>6828.621000000001</v>
      </c>
      <c r="M24" s="36"/>
    </row>
    <row r="25" spans="1:13" ht="12.75">
      <c r="A25" s="20" t="s">
        <v>52</v>
      </c>
      <c r="B25" s="7">
        <v>17</v>
      </c>
      <c r="C25" s="4">
        <v>370.004</v>
      </c>
      <c r="D25" s="2"/>
      <c r="E25" s="2">
        <v>172.579</v>
      </c>
      <c r="F25" s="2">
        <v>197.42499999999998</v>
      </c>
      <c r="G25" s="2"/>
      <c r="H25" s="30"/>
      <c r="I25" s="49">
        <v>303.174</v>
      </c>
      <c r="J25" s="2">
        <v>286.174</v>
      </c>
      <c r="K25" s="2">
        <v>17</v>
      </c>
      <c r="L25" s="43"/>
      <c r="M25" s="36"/>
    </row>
    <row r="26" spans="1:13" ht="12.75">
      <c r="A26" s="20" t="s">
        <v>53</v>
      </c>
      <c r="B26" s="7">
        <v>5</v>
      </c>
      <c r="C26" s="4">
        <v>1560.8650000000002</v>
      </c>
      <c r="D26" s="2"/>
      <c r="E26" s="2">
        <v>1376.7950000000003</v>
      </c>
      <c r="F26" s="2">
        <v>184.07</v>
      </c>
      <c r="G26" s="2"/>
      <c r="H26" s="30"/>
      <c r="I26" s="49">
        <v>217.29399999999998</v>
      </c>
      <c r="J26" s="2">
        <v>19.388</v>
      </c>
      <c r="K26" s="2">
        <v>5.3</v>
      </c>
      <c r="L26" s="43">
        <v>192.60599999999997</v>
      </c>
      <c r="M26" s="36"/>
    </row>
    <row r="27" spans="1:13" ht="12.75">
      <c r="A27" s="20" t="s">
        <v>54</v>
      </c>
      <c r="B27" s="7">
        <v>2</v>
      </c>
      <c r="C27" s="4">
        <v>382.56199999999995</v>
      </c>
      <c r="D27" s="2"/>
      <c r="E27">
        <v>382.56199999999995</v>
      </c>
      <c r="F27" s="2"/>
      <c r="G27" s="2"/>
      <c r="H27" s="30"/>
      <c r="I27" s="49">
        <v>5</v>
      </c>
      <c r="J27" s="2"/>
      <c r="K27" s="2"/>
      <c r="L27" s="43">
        <v>5</v>
      </c>
      <c r="M27" s="36"/>
    </row>
    <row r="28" spans="1:13" ht="12.75">
      <c r="A28" s="20" t="s">
        <v>55</v>
      </c>
      <c r="B28" s="7">
        <v>4</v>
      </c>
      <c r="C28" s="4">
        <v>2603.7580000000003</v>
      </c>
      <c r="D28" s="2"/>
      <c r="E28" s="2">
        <v>2603.7580000000003</v>
      </c>
      <c r="F28" s="2"/>
      <c r="G28" s="2"/>
      <c r="H28" s="30"/>
      <c r="I28" s="49">
        <v>49.662</v>
      </c>
      <c r="J28" s="2">
        <v>42.124</v>
      </c>
      <c r="K28" s="2">
        <v>1.299</v>
      </c>
      <c r="L28" s="43">
        <v>6.239</v>
      </c>
      <c r="M28" s="36"/>
    </row>
    <row r="29" spans="1:13" ht="12.75">
      <c r="A29" s="20" t="s">
        <v>56</v>
      </c>
      <c r="B29" s="7">
        <v>2</v>
      </c>
      <c r="C29" s="4">
        <v>505.13</v>
      </c>
      <c r="D29" s="2"/>
      <c r="E29" s="2">
        <v>505.13</v>
      </c>
      <c r="F29" s="2"/>
      <c r="G29" s="2"/>
      <c r="H29" s="30"/>
      <c r="I29" s="49">
        <v>8.654</v>
      </c>
      <c r="J29" s="2">
        <v>0.523</v>
      </c>
      <c r="K29" s="2"/>
      <c r="L29" s="43">
        <v>8.131</v>
      </c>
      <c r="M29" s="36"/>
    </row>
    <row r="30" spans="1:13" ht="13.5" thickBot="1">
      <c r="A30" s="22" t="s">
        <v>57</v>
      </c>
      <c r="B30" s="9">
        <v>7</v>
      </c>
      <c r="C30" s="4">
        <v>5133.373</v>
      </c>
      <c r="D30" s="3">
        <v>2876</v>
      </c>
      <c r="E30" s="3">
        <v>2244.581</v>
      </c>
      <c r="F30" s="3"/>
      <c r="G30" s="3">
        <v>12.792</v>
      </c>
      <c r="H30" s="32"/>
      <c r="I30" s="49">
        <v>180.62199999999999</v>
      </c>
      <c r="J30" s="3">
        <v>20.774</v>
      </c>
      <c r="K30" s="3"/>
      <c r="L30" s="50">
        <v>159.848</v>
      </c>
      <c r="M30" s="36"/>
    </row>
    <row r="31" spans="1:13" ht="13.5" thickBot="1">
      <c r="A31" s="6" t="s">
        <v>7</v>
      </c>
      <c r="B31" s="61">
        <f>SUM(B24:B30)</f>
        <v>64</v>
      </c>
      <c r="C31" s="59">
        <f>SUM(C24:C30)</f>
        <v>34236.46100000001</v>
      </c>
      <c r="D31" s="34">
        <f aca="true" t="shared" si="2" ref="D31:L31">SUM(D24:D30)</f>
        <v>10976.524</v>
      </c>
      <c r="E31" s="34">
        <f>SUM(E24:E30)</f>
        <v>18952.529000000002</v>
      </c>
      <c r="F31" s="34">
        <f t="shared" si="2"/>
        <v>4274.2970000000005</v>
      </c>
      <c r="G31" s="34">
        <f t="shared" si="2"/>
        <v>33.111000000000004</v>
      </c>
      <c r="H31" s="51">
        <f t="shared" si="2"/>
        <v>0</v>
      </c>
      <c r="I31" s="59">
        <f t="shared" si="2"/>
        <v>8357.457</v>
      </c>
      <c r="J31" s="34">
        <f t="shared" si="2"/>
        <v>909.973</v>
      </c>
      <c r="K31" s="34">
        <f t="shared" si="2"/>
        <v>247.039</v>
      </c>
      <c r="L31" s="52">
        <f t="shared" si="2"/>
        <v>7200.445000000001</v>
      </c>
      <c r="M31" s="36"/>
    </row>
    <row r="32" spans="1:13" ht="13.5" thickBot="1">
      <c r="A32" s="86" t="s">
        <v>10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8"/>
      <c r="M32" s="36"/>
    </row>
    <row r="33" spans="1:13" ht="12.75">
      <c r="A33" s="23" t="s">
        <v>58</v>
      </c>
      <c r="B33" s="40">
        <v>8</v>
      </c>
      <c r="C33" s="4">
        <v>345.506</v>
      </c>
      <c r="D33" s="1"/>
      <c r="E33" s="1">
        <v>12.933</v>
      </c>
      <c r="F33" s="1">
        <v>332.573</v>
      </c>
      <c r="G33" s="1"/>
      <c r="H33" s="31"/>
      <c r="I33" s="46">
        <v>71.63199999999999</v>
      </c>
      <c r="J33" s="47">
        <v>60.198</v>
      </c>
      <c r="K33" s="47">
        <v>11.434000000000001</v>
      </c>
      <c r="L33" s="48"/>
      <c r="M33" s="36"/>
    </row>
    <row r="34" spans="1:13" ht="12.75">
      <c r="A34" s="20" t="s">
        <v>59</v>
      </c>
      <c r="B34" s="12">
        <v>5</v>
      </c>
      <c r="C34" s="4">
        <v>5196.7660000000005</v>
      </c>
      <c r="D34" s="2">
        <v>4876</v>
      </c>
      <c r="E34" s="2">
        <v>320.76599999999996</v>
      </c>
      <c r="F34" s="2"/>
      <c r="G34" s="2"/>
      <c r="H34" s="30"/>
      <c r="I34" s="49">
        <v>205.7</v>
      </c>
      <c r="J34" s="2">
        <v>30</v>
      </c>
      <c r="K34" s="2"/>
      <c r="L34" s="43">
        <v>175.7</v>
      </c>
      <c r="M34" s="36"/>
    </row>
    <row r="35" spans="1:13" ht="12.75">
      <c r="A35" s="20" t="s">
        <v>60</v>
      </c>
      <c r="B35" s="12">
        <v>12</v>
      </c>
      <c r="C35" s="4">
        <v>4485.872000000001</v>
      </c>
      <c r="D35" s="2"/>
      <c r="E35" s="2">
        <v>4485.872000000001</v>
      </c>
      <c r="F35" s="2"/>
      <c r="G35" s="2"/>
      <c r="H35" s="30"/>
      <c r="I35" s="49">
        <v>1112.9509999999998</v>
      </c>
      <c r="J35" s="2">
        <v>44.266999999999996</v>
      </c>
      <c r="K35" s="2">
        <v>6.877</v>
      </c>
      <c r="L35" s="43">
        <v>1061.807</v>
      </c>
      <c r="M35" s="36"/>
    </row>
    <row r="36" spans="1:13" ht="12.75">
      <c r="A36" s="21" t="s">
        <v>61</v>
      </c>
      <c r="B36" s="14">
        <v>6</v>
      </c>
      <c r="C36" s="4">
        <v>832.61</v>
      </c>
      <c r="D36" s="3"/>
      <c r="E36" s="3">
        <v>831.61</v>
      </c>
      <c r="F36" s="3">
        <v>1</v>
      </c>
      <c r="G36" s="3"/>
      <c r="H36" s="32"/>
      <c r="I36" s="49">
        <v>36</v>
      </c>
      <c r="J36" s="2">
        <v>30</v>
      </c>
      <c r="K36" s="2"/>
      <c r="L36" s="43">
        <v>6</v>
      </c>
      <c r="M36" s="36"/>
    </row>
    <row r="37" spans="1:13" ht="13.5" thickBot="1">
      <c r="A37" s="22" t="s">
        <v>62</v>
      </c>
      <c r="B37" s="12">
        <v>8</v>
      </c>
      <c r="C37" s="4">
        <v>1075.2240000000002</v>
      </c>
      <c r="D37" s="3"/>
      <c r="E37" s="3">
        <v>817.579</v>
      </c>
      <c r="F37" s="3">
        <v>257.645</v>
      </c>
      <c r="G37" s="3"/>
      <c r="H37" s="32"/>
      <c r="I37" s="49">
        <v>379.54699999999997</v>
      </c>
      <c r="J37" s="3">
        <v>24.987000000000002</v>
      </c>
      <c r="K37" s="3"/>
      <c r="L37" s="50">
        <v>354.55999999999995</v>
      </c>
      <c r="M37" s="36"/>
    </row>
    <row r="38" spans="1:13" ht="13.5" thickBot="1">
      <c r="A38" s="13" t="s">
        <v>7</v>
      </c>
      <c r="B38" s="41">
        <f aca="true" t="shared" si="3" ref="B38:L38">SUM(B33:B37)</f>
        <v>39</v>
      </c>
      <c r="C38" s="59">
        <f t="shared" si="3"/>
        <v>11935.978000000003</v>
      </c>
      <c r="D38" s="34">
        <f t="shared" si="3"/>
        <v>4876</v>
      </c>
      <c r="E38" s="34">
        <f t="shared" si="3"/>
        <v>6468.76</v>
      </c>
      <c r="F38" s="34">
        <f t="shared" si="3"/>
        <v>591.218</v>
      </c>
      <c r="G38" s="34">
        <f t="shared" si="3"/>
        <v>0</v>
      </c>
      <c r="H38" s="51">
        <f t="shared" si="3"/>
        <v>0</v>
      </c>
      <c r="I38" s="59">
        <f t="shared" si="3"/>
        <v>1805.83</v>
      </c>
      <c r="J38" s="34">
        <f t="shared" si="3"/>
        <v>189.452</v>
      </c>
      <c r="K38" s="34">
        <f t="shared" si="3"/>
        <v>18.311</v>
      </c>
      <c r="L38" s="52">
        <f t="shared" si="3"/>
        <v>1598.067</v>
      </c>
      <c r="M38" s="36"/>
    </row>
    <row r="39" spans="1:13" ht="13.5" thickBot="1">
      <c r="A39" s="86" t="s">
        <v>11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8"/>
      <c r="M39" s="36"/>
    </row>
    <row r="40" spans="1:13" ht="12.75">
      <c r="A40" s="23" t="s">
        <v>32</v>
      </c>
      <c r="B40" s="11">
        <v>14</v>
      </c>
      <c r="C40" s="4">
        <v>1639.6670000000004</v>
      </c>
      <c r="D40" s="1"/>
      <c r="E40" s="1">
        <v>1638.5670000000005</v>
      </c>
      <c r="F40" s="1">
        <v>1.1</v>
      </c>
      <c r="G40" s="1"/>
      <c r="H40" s="31"/>
      <c r="I40" s="46">
        <v>247.762</v>
      </c>
      <c r="J40" s="47">
        <v>158.02200000000002</v>
      </c>
      <c r="K40" s="47"/>
      <c r="L40" s="48">
        <v>89.74000000000001</v>
      </c>
      <c r="M40" s="36"/>
    </row>
    <row r="41" spans="1:13" ht="12.75">
      <c r="A41" s="20" t="s">
        <v>33</v>
      </c>
      <c r="B41" s="7">
        <v>7</v>
      </c>
      <c r="C41" s="4">
        <v>499.52</v>
      </c>
      <c r="D41" s="2"/>
      <c r="E41" s="2">
        <v>499.52</v>
      </c>
      <c r="F41" s="2"/>
      <c r="G41" s="2"/>
      <c r="H41" s="30"/>
      <c r="I41" s="49">
        <v>112.12199999999999</v>
      </c>
      <c r="J41" s="2">
        <v>43.122</v>
      </c>
      <c r="K41" s="2"/>
      <c r="L41" s="43">
        <v>69</v>
      </c>
      <c r="M41" s="36"/>
    </row>
    <row r="42" spans="1:13" ht="12.75">
      <c r="A42" s="20" t="s">
        <v>34</v>
      </c>
      <c r="B42" s="7">
        <v>11</v>
      </c>
      <c r="C42" s="4">
        <v>8841.7</v>
      </c>
      <c r="D42" s="2"/>
      <c r="E42" s="2">
        <v>8841.7</v>
      </c>
      <c r="F42" s="2"/>
      <c r="G42" s="2"/>
      <c r="H42" s="30"/>
      <c r="I42" s="49">
        <v>1393.9309999999994</v>
      </c>
      <c r="J42" s="2">
        <v>50.011</v>
      </c>
      <c r="K42" s="2"/>
      <c r="L42" s="43">
        <v>1343.92</v>
      </c>
      <c r="M42" s="36"/>
    </row>
    <row r="43" spans="1:13" ht="12.75">
      <c r="A43" s="20" t="s">
        <v>35</v>
      </c>
      <c r="B43" s="7">
        <v>10</v>
      </c>
      <c r="C43" s="4">
        <v>158.12699999999998</v>
      </c>
      <c r="D43" s="2"/>
      <c r="E43" s="2">
        <v>86.22300000000001</v>
      </c>
      <c r="F43" s="2">
        <v>71.904</v>
      </c>
      <c r="G43" s="2"/>
      <c r="H43" s="30"/>
      <c r="I43" s="49">
        <v>31.793</v>
      </c>
      <c r="J43" s="2">
        <v>31.793</v>
      </c>
      <c r="K43" s="2"/>
      <c r="L43" s="43"/>
      <c r="M43" s="36"/>
    </row>
    <row r="44" spans="1:13" ht="12.75">
      <c r="A44" s="20" t="s">
        <v>36</v>
      </c>
      <c r="B44" s="7">
        <v>4</v>
      </c>
      <c r="C44" s="4">
        <v>1135.4999999999998</v>
      </c>
      <c r="D44" s="2"/>
      <c r="E44" s="2">
        <v>1135.4999999999998</v>
      </c>
      <c r="F44" s="2"/>
      <c r="G44" s="2"/>
      <c r="H44" s="30"/>
      <c r="I44" s="49">
        <v>170.48000000000002</v>
      </c>
      <c r="J44" s="2">
        <v>149.18800000000002</v>
      </c>
      <c r="K44" s="2"/>
      <c r="L44" s="43">
        <v>21.292</v>
      </c>
      <c r="M44" s="36"/>
    </row>
    <row r="45" spans="1:13" ht="13.5" thickBot="1">
      <c r="A45" s="20" t="s">
        <v>37</v>
      </c>
      <c r="B45" s="9">
        <v>9</v>
      </c>
      <c r="C45" s="4">
        <v>2587.531000000001</v>
      </c>
      <c r="D45" s="3">
        <v>125</v>
      </c>
      <c r="E45" s="3">
        <v>2462.531000000001</v>
      </c>
      <c r="F45" s="3"/>
      <c r="G45" s="3"/>
      <c r="H45" s="32"/>
      <c r="I45" s="49">
        <v>188.128</v>
      </c>
      <c r="J45" s="3">
        <v>13.277999999999999</v>
      </c>
      <c r="K45" s="3"/>
      <c r="L45" s="50">
        <v>174.85</v>
      </c>
      <c r="M45" s="36"/>
    </row>
    <row r="46" spans="1:13" ht="13.5" thickBot="1">
      <c r="A46" s="6" t="s">
        <v>7</v>
      </c>
      <c r="B46" s="39">
        <f>SUM(B40:B45)</f>
        <v>55</v>
      </c>
      <c r="C46" s="57">
        <f>SUM(C40:C45)</f>
        <v>14862.045000000002</v>
      </c>
      <c r="D46" s="29">
        <f aca="true" t="shared" si="4" ref="D46:L46">SUM(D40:D45)</f>
        <v>125</v>
      </c>
      <c r="E46" s="29">
        <f t="shared" si="4"/>
        <v>14664.041000000001</v>
      </c>
      <c r="F46" s="29">
        <f t="shared" si="4"/>
        <v>73.00399999999999</v>
      </c>
      <c r="G46" s="29">
        <f t="shared" si="4"/>
        <v>0</v>
      </c>
      <c r="H46" s="45">
        <f t="shared" si="4"/>
        <v>0</v>
      </c>
      <c r="I46" s="57">
        <f t="shared" si="4"/>
        <v>2144.2159999999994</v>
      </c>
      <c r="J46" s="29">
        <f t="shared" si="4"/>
        <v>445.414</v>
      </c>
      <c r="K46" s="29">
        <f t="shared" si="4"/>
        <v>0</v>
      </c>
      <c r="L46" s="44">
        <f t="shared" si="4"/>
        <v>1698.802</v>
      </c>
      <c r="M46" s="36"/>
    </row>
    <row r="47" spans="1:13" ht="13.5" thickBot="1">
      <c r="A47" s="86" t="s">
        <v>12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8"/>
      <c r="M47" s="36"/>
    </row>
    <row r="48" spans="1:13" ht="12.75">
      <c r="A48" s="23" t="s">
        <v>67</v>
      </c>
      <c r="B48" s="40">
        <v>4</v>
      </c>
      <c r="C48" s="4">
        <v>772.059</v>
      </c>
      <c r="D48" s="1"/>
      <c r="E48" s="1">
        <v>766.7679999999999</v>
      </c>
      <c r="F48" s="1">
        <v>5.291</v>
      </c>
      <c r="G48" s="1"/>
      <c r="H48" s="31"/>
      <c r="I48" s="46">
        <v>369.673</v>
      </c>
      <c r="J48" s="47">
        <v>108.13900000000001</v>
      </c>
      <c r="K48" s="47"/>
      <c r="L48" s="48">
        <v>261.534</v>
      </c>
      <c r="M48" s="36"/>
    </row>
    <row r="49" spans="1:13" ht="12.75">
      <c r="A49" s="20" t="s">
        <v>68</v>
      </c>
      <c r="B49" s="12">
        <v>3</v>
      </c>
      <c r="C49" s="4">
        <v>612.525</v>
      </c>
      <c r="D49" s="2"/>
      <c r="E49" s="2">
        <v>605.498</v>
      </c>
      <c r="F49" s="2"/>
      <c r="G49" s="2">
        <v>7.027000000000001</v>
      </c>
      <c r="H49" s="30"/>
      <c r="I49" s="49">
        <v>12.992</v>
      </c>
      <c r="J49" s="2">
        <v>11.751000000000001</v>
      </c>
      <c r="K49" s="2"/>
      <c r="L49" s="43">
        <v>1.2409999999999999</v>
      </c>
      <c r="M49" s="36"/>
    </row>
    <row r="50" spans="1:13" ht="12.75">
      <c r="A50" s="20" t="s">
        <v>69</v>
      </c>
      <c r="B50" s="14">
        <v>8</v>
      </c>
      <c r="C50" s="4">
        <v>541.672</v>
      </c>
      <c r="D50" s="3"/>
      <c r="E50">
        <v>442.403</v>
      </c>
      <c r="F50" s="3">
        <v>99.269</v>
      </c>
      <c r="G50" s="3"/>
      <c r="H50" s="32"/>
      <c r="I50" s="49">
        <v>44.614000000000004</v>
      </c>
      <c r="J50" s="2">
        <v>44.614000000000004</v>
      </c>
      <c r="K50" s="2"/>
      <c r="L50" s="43"/>
      <c r="M50" s="36"/>
    </row>
    <row r="51" spans="1:13" ht="13.5" thickBot="1">
      <c r="A51" s="24" t="s">
        <v>70</v>
      </c>
      <c r="B51" s="12">
        <v>7</v>
      </c>
      <c r="C51" s="4">
        <v>1894.8120000000001</v>
      </c>
      <c r="D51" s="3"/>
      <c r="E51" s="3">
        <v>1892.136</v>
      </c>
      <c r="F51" s="3">
        <v>2.676</v>
      </c>
      <c r="G51" s="3"/>
      <c r="H51" s="32"/>
      <c r="I51" s="49">
        <v>374.788</v>
      </c>
      <c r="J51" s="3">
        <v>77.788</v>
      </c>
      <c r="K51" s="3"/>
      <c r="L51" s="50">
        <v>297</v>
      </c>
      <c r="M51" s="36"/>
    </row>
    <row r="52" spans="1:13" ht="13.5" thickBot="1">
      <c r="A52" s="5" t="s">
        <v>7</v>
      </c>
      <c r="B52" s="10">
        <f aca="true" t="shared" si="5" ref="B52:L52">SUM(B48:B51)</f>
        <v>22</v>
      </c>
      <c r="C52" s="57">
        <f t="shared" si="5"/>
        <v>3821.068</v>
      </c>
      <c r="D52" s="29">
        <f t="shared" si="5"/>
        <v>0</v>
      </c>
      <c r="E52" s="29">
        <f t="shared" si="5"/>
        <v>3706.8050000000003</v>
      </c>
      <c r="F52" s="29">
        <f t="shared" si="5"/>
        <v>107.236</v>
      </c>
      <c r="G52" s="29">
        <f t="shared" si="5"/>
        <v>7.027000000000001</v>
      </c>
      <c r="H52" s="45">
        <f t="shared" si="5"/>
        <v>0</v>
      </c>
      <c r="I52" s="57">
        <f t="shared" si="5"/>
        <v>802.067</v>
      </c>
      <c r="J52" s="29">
        <f t="shared" si="5"/>
        <v>242.29200000000003</v>
      </c>
      <c r="K52" s="29">
        <f t="shared" si="5"/>
        <v>0</v>
      </c>
      <c r="L52" s="44">
        <f t="shared" si="5"/>
        <v>559.775</v>
      </c>
      <c r="M52" s="36"/>
    </row>
    <row r="53" spans="1:13" ht="13.5" thickBot="1">
      <c r="A53" s="86" t="s">
        <v>26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8"/>
      <c r="M53" s="36"/>
    </row>
    <row r="54" spans="1:13" ht="12.75">
      <c r="A54" s="23" t="s">
        <v>63</v>
      </c>
      <c r="B54" s="11">
        <v>7</v>
      </c>
      <c r="C54" s="4">
        <v>5190.832</v>
      </c>
      <c r="D54" s="1"/>
      <c r="E54" s="1">
        <v>5190.462</v>
      </c>
      <c r="F54" s="1">
        <v>0.37</v>
      </c>
      <c r="G54" s="1"/>
      <c r="H54" s="31"/>
      <c r="I54" s="46">
        <v>82.712</v>
      </c>
      <c r="J54" s="47">
        <v>82.712</v>
      </c>
      <c r="K54" s="47"/>
      <c r="L54" s="48"/>
      <c r="M54" s="36"/>
    </row>
    <row r="55" spans="1:13" ht="12.75">
      <c r="A55" s="20" t="s">
        <v>64</v>
      </c>
      <c r="B55" s="7">
        <v>6</v>
      </c>
      <c r="C55" s="4">
        <v>1424.816</v>
      </c>
      <c r="D55" s="2"/>
      <c r="E55" s="2">
        <v>1424.816</v>
      </c>
      <c r="F55" s="2"/>
      <c r="G55" s="2"/>
      <c r="H55" s="30"/>
      <c r="I55" s="49">
        <v>92.114</v>
      </c>
      <c r="J55" s="2">
        <v>21.811999999999998</v>
      </c>
      <c r="K55" s="2"/>
      <c r="L55" s="43">
        <v>70.30199999999999</v>
      </c>
      <c r="M55" s="36"/>
    </row>
    <row r="56" spans="1:13" ht="12.75">
      <c r="A56" s="20" t="s">
        <v>65</v>
      </c>
      <c r="B56" s="7">
        <v>2</v>
      </c>
      <c r="C56" s="4">
        <v>206.13</v>
      </c>
      <c r="D56" s="2"/>
      <c r="E56" s="2">
        <v>206.13</v>
      </c>
      <c r="F56" s="2"/>
      <c r="G56" s="2"/>
      <c r="H56" s="30"/>
      <c r="I56" s="49">
        <v>13</v>
      </c>
      <c r="J56" s="2">
        <v>13</v>
      </c>
      <c r="K56" s="2"/>
      <c r="L56" s="43"/>
      <c r="M56" s="36"/>
    </row>
    <row r="57" spans="1:13" ht="13.5" thickBot="1">
      <c r="A57" s="22" t="s">
        <v>66</v>
      </c>
      <c r="B57" s="9">
        <v>4</v>
      </c>
      <c r="C57" s="4">
        <v>5092.086</v>
      </c>
      <c r="D57" s="3">
        <v>2000</v>
      </c>
      <c r="E57" s="3">
        <v>3092.0860000000002</v>
      </c>
      <c r="F57" s="3"/>
      <c r="G57" s="3"/>
      <c r="H57" s="32"/>
      <c r="I57" s="49">
        <v>5</v>
      </c>
      <c r="J57" s="3">
        <v>5</v>
      </c>
      <c r="K57" s="3"/>
      <c r="L57" s="50"/>
      <c r="M57" s="36"/>
    </row>
    <row r="58" spans="1:13" ht="13.5" thickBot="1">
      <c r="A58" s="6" t="s">
        <v>7</v>
      </c>
      <c r="B58" s="39">
        <f>SUM(B54:B57)</f>
        <v>19</v>
      </c>
      <c r="C58" s="57">
        <f>SUM(C54:C57)</f>
        <v>11913.864000000001</v>
      </c>
      <c r="D58" s="29">
        <f aca="true" t="shared" si="6" ref="D58:L58">SUM(D54:D57)</f>
        <v>2000</v>
      </c>
      <c r="E58" s="29">
        <f t="shared" si="6"/>
        <v>9913.494</v>
      </c>
      <c r="F58" s="29">
        <f t="shared" si="6"/>
        <v>0.37</v>
      </c>
      <c r="G58" s="29">
        <f t="shared" si="6"/>
        <v>0</v>
      </c>
      <c r="H58" s="45">
        <f t="shared" si="6"/>
        <v>0</v>
      </c>
      <c r="I58" s="57">
        <f t="shared" si="6"/>
        <v>192.82600000000002</v>
      </c>
      <c r="J58" s="29">
        <f t="shared" si="6"/>
        <v>122.524</v>
      </c>
      <c r="K58" s="29">
        <f t="shared" si="6"/>
        <v>0</v>
      </c>
      <c r="L58" s="44">
        <f t="shared" si="6"/>
        <v>70.30199999999999</v>
      </c>
      <c r="M58" s="36"/>
    </row>
    <row r="59" spans="1:13" ht="13.5" thickBot="1">
      <c r="A59" s="86" t="s">
        <v>13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8"/>
      <c r="M59" s="36"/>
    </row>
    <row r="60" spans="1:13" ht="12.75">
      <c r="A60" s="89" t="s">
        <v>71</v>
      </c>
      <c r="B60" s="90">
        <v>7</v>
      </c>
      <c r="C60" s="60">
        <v>1386.664</v>
      </c>
      <c r="D60" s="91"/>
      <c r="E60" s="91">
        <v>1386.664</v>
      </c>
      <c r="F60" s="91"/>
      <c r="G60" s="91"/>
      <c r="H60" s="92">
        <v>2.296</v>
      </c>
      <c r="I60" s="93">
        <v>95.05499999999999</v>
      </c>
      <c r="J60" s="94">
        <v>23.055</v>
      </c>
      <c r="K60" s="94">
        <v>3.3</v>
      </c>
      <c r="L60" s="95">
        <v>68.7</v>
      </c>
      <c r="M60" s="36"/>
    </row>
    <row r="61" spans="1:13" ht="12.75">
      <c r="A61" s="96" t="s">
        <v>72</v>
      </c>
      <c r="B61" s="97">
        <v>5</v>
      </c>
      <c r="C61" s="60">
        <v>6139.536999999999</v>
      </c>
      <c r="D61" s="98">
        <v>5549</v>
      </c>
      <c r="E61" s="98">
        <v>560.3860000000001</v>
      </c>
      <c r="F61" s="98">
        <v>30.151</v>
      </c>
      <c r="G61" s="98"/>
      <c r="H61" s="99"/>
      <c r="I61" s="100">
        <v>5.8</v>
      </c>
      <c r="J61" s="98">
        <v>5.8</v>
      </c>
      <c r="K61" s="98"/>
      <c r="L61" s="101"/>
      <c r="M61" s="36"/>
    </row>
    <row r="62" spans="1:13" ht="12.75">
      <c r="A62" s="96" t="s">
        <v>73</v>
      </c>
      <c r="B62" s="102">
        <v>8</v>
      </c>
      <c r="C62" s="60">
        <v>3131.8909999999996</v>
      </c>
      <c r="D62" s="103">
        <v>2867.87</v>
      </c>
      <c r="E62" s="103">
        <v>264.021</v>
      </c>
      <c r="F62" s="103"/>
      <c r="G62" s="103"/>
      <c r="H62" s="104">
        <v>9.697</v>
      </c>
      <c r="I62" s="100">
        <v>13.631</v>
      </c>
      <c r="J62" s="98">
        <v>13.631</v>
      </c>
      <c r="K62" s="98"/>
      <c r="L62" s="101"/>
      <c r="M62" s="36"/>
    </row>
    <row r="63" spans="1:13" ht="12.75">
      <c r="A63" s="105" t="s">
        <v>74</v>
      </c>
      <c r="B63" s="97">
        <v>8</v>
      </c>
      <c r="C63" s="60">
        <v>3416.419</v>
      </c>
      <c r="D63" s="98"/>
      <c r="E63" s="98">
        <v>3416.199</v>
      </c>
      <c r="F63" s="98">
        <v>0.22</v>
      </c>
      <c r="G63" s="98"/>
      <c r="H63" s="99">
        <v>3.5170000000000003</v>
      </c>
      <c r="I63" s="100">
        <v>760.1859999999999</v>
      </c>
      <c r="J63" s="98">
        <v>81.279</v>
      </c>
      <c r="K63" s="98"/>
      <c r="L63" s="101">
        <v>678.9069999999999</v>
      </c>
      <c r="M63" s="36"/>
    </row>
    <row r="64" spans="1:13" ht="12.75">
      <c r="A64" s="96" t="s">
        <v>75</v>
      </c>
      <c r="B64" s="90">
        <v>5</v>
      </c>
      <c r="C64" s="60">
        <v>14887.224</v>
      </c>
      <c r="D64" s="91">
        <v>13799</v>
      </c>
      <c r="E64" s="91">
        <v>1088.224</v>
      </c>
      <c r="F64" s="91"/>
      <c r="G64" s="91"/>
      <c r="H64" s="92"/>
      <c r="I64" s="100">
        <v>750.583</v>
      </c>
      <c r="J64" s="98">
        <v>310.583</v>
      </c>
      <c r="K64" s="98"/>
      <c r="L64" s="101">
        <v>440</v>
      </c>
      <c r="M64" s="36"/>
    </row>
    <row r="65" spans="1:13" ht="13.5" thickBot="1">
      <c r="A65" s="106" t="s">
        <v>76</v>
      </c>
      <c r="B65" s="102">
        <v>7</v>
      </c>
      <c r="C65" s="60">
        <v>5108.837</v>
      </c>
      <c r="D65" s="103">
        <v>4792.9</v>
      </c>
      <c r="E65" s="103">
        <v>315.937</v>
      </c>
      <c r="F65" s="103"/>
      <c r="G65" s="103"/>
      <c r="H65" s="104">
        <v>9.672</v>
      </c>
      <c r="I65" s="100">
        <v>18.115</v>
      </c>
      <c r="J65" s="103">
        <v>18.115</v>
      </c>
      <c r="K65" s="103"/>
      <c r="L65" s="107"/>
      <c r="M65" s="36"/>
    </row>
    <row r="66" spans="1:13" ht="13.5" thickBot="1">
      <c r="A66" s="6" t="s">
        <v>7</v>
      </c>
      <c r="B66" s="108">
        <f>SUM(B60:B65)</f>
        <v>40</v>
      </c>
      <c r="C66" s="57">
        <f>SUM(C60:C65)</f>
        <v>34070.572</v>
      </c>
      <c r="D66" s="109">
        <f aca="true" t="shared" si="7" ref="D66:L66">SUM(D60:D65)</f>
        <v>27008.769999999997</v>
      </c>
      <c r="E66" s="109">
        <f>SUM(E60:E65)</f>
        <v>7031.4310000000005</v>
      </c>
      <c r="F66" s="109">
        <f t="shared" si="7"/>
        <v>30.371</v>
      </c>
      <c r="G66" s="109">
        <f t="shared" si="7"/>
        <v>0</v>
      </c>
      <c r="H66" s="110">
        <f t="shared" si="7"/>
        <v>25.182</v>
      </c>
      <c r="I66" s="57">
        <f t="shared" si="7"/>
        <v>1643.37</v>
      </c>
      <c r="J66" s="109">
        <f t="shared" si="7"/>
        <v>452.463</v>
      </c>
      <c r="K66" s="109">
        <f t="shared" si="7"/>
        <v>3.3</v>
      </c>
      <c r="L66" s="111">
        <f t="shared" si="7"/>
        <v>1187.607</v>
      </c>
      <c r="M66" s="36"/>
    </row>
    <row r="67" spans="1:13" ht="13.5" thickBot="1">
      <c r="A67" s="86" t="s">
        <v>14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8"/>
      <c r="M67" s="36"/>
    </row>
    <row r="68" spans="1:13" ht="12.75">
      <c r="A68" s="89" t="s">
        <v>77</v>
      </c>
      <c r="B68" s="90">
        <v>14</v>
      </c>
      <c r="C68" s="60">
        <v>124896.17700000003</v>
      </c>
      <c r="D68" s="91">
        <v>121600.623</v>
      </c>
      <c r="E68" s="91">
        <v>3079.438</v>
      </c>
      <c r="F68" s="91">
        <v>216.11599999999999</v>
      </c>
      <c r="G68" s="91"/>
      <c r="H68" s="92">
        <v>5.15</v>
      </c>
      <c r="I68" s="93">
        <v>203.56099999999998</v>
      </c>
      <c r="J68" s="94">
        <v>174.26099999999997</v>
      </c>
      <c r="K68" s="94">
        <v>2.406</v>
      </c>
      <c r="L68" s="95">
        <v>26.894</v>
      </c>
      <c r="M68" s="36"/>
    </row>
    <row r="69" spans="1:13" ht="12.75">
      <c r="A69" s="96" t="s">
        <v>78</v>
      </c>
      <c r="B69" s="97">
        <v>7</v>
      </c>
      <c r="C69" s="60">
        <v>881.8140000000001</v>
      </c>
      <c r="D69" s="98">
        <v>273.5</v>
      </c>
      <c r="E69" s="98">
        <v>115.578</v>
      </c>
      <c r="F69" s="98">
        <v>492.73600000000005</v>
      </c>
      <c r="G69" s="98"/>
      <c r="H69" s="99"/>
      <c r="I69" s="100">
        <v>7.5489999999999995</v>
      </c>
      <c r="J69" s="98">
        <v>7.5489999999999995</v>
      </c>
      <c r="K69" s="98"/>
      <c r="L69" s="101"/>
      <c r="M69" s="36"/>
    </row>
    <row r="70" spans="1:13" ht="12.75">
      <c r="A70" s="96" t="s">
        <v>79</v>
      </c>
      <c r="B70" s="97">
        <v>3</v>
      </c>
      <c r="C70" s="60">
        <v>301.549</v>
      </c>
      <c r="D70" s="98"/>
      <c r="E70" s="98">
        <v>290.4</v>
      </c>
      <c r="F70" s="98">
        <v>11.149</v>
      </c>
      <c r="G70" s="98"/>
      <c r="H70" s="99"/>
      <c r="I70" s="100">
        <v>8.256</v>
      </c>
      <c r="J70" s="98">
        <v>8.256</v>
      </c>
      <c r="K70" s="98"/>
      <c r="L70" s="101"/>
      <c r="M70" s="36"/>
    </row>
    <row r="71" spans="1:13" ht="12.75">
      <c r="A71" s="96" t="s">
        <v>80</v>
      </c>
      <c r="B71" s="97">
        <v>15</v>
      </c>
      <c r="C71" s="60">
        <v>1004.047</v>
      </c>
      <c r="D71" s="98">
        <v>44</v>
      </c>
      <c r="E71" s="98">
        <v>611.0120000000001</v>
      </c>
      <c r="F71" s="98">
        <v>349.03499999999997</v>
      </c>
      <c r="G71" s="98"/>
      <c r="H71" s="99"/>
      <c r="I71" s="100">
        <v>60.695</v>
      </c>
      <c r="J71" s="98">
        <v>47.29</v>
      </c>
      <c r="K71" s="98"/>
      <c r="L71" s="101">
        <v>13.405</v>
      </c>
      <c r="M71" s="36"/>
    </row>
    <row r="72" spans="1:13" ht="12.75">
      <c r="A72" s="96" t="s">
        <v>81</v>
      </c>
      <c r="B72" s="97">
        <v>7</v>
      </c>
      <c r="C72" s="60">
        <v>497.5950000000001</v>
      </c>
      <c r="D72" s="98"/>
      <c r="E72" s="98">
        <v>7.2</v>
      </c>
      <c r="F72" s="98">
        <v>490.39500000000004</v>
      </c>
      <c r="G72" s="98"/>
      <c r="H72" s="99">
        <v>49.401999999999994</v>
      </c>
      <c r="I72" s="100">
        <v>46.443999999999996</v>
      </c>
      <c r="J72" s="98">
        <v>46.443999999999996</v>
      </c>
      <c r="K72" s="98"/>
      <c r="L72" s="101"/>
      <c r="M72" s="36"/>
    </row>
    <row r="73" spans="1:13" ht="12.75">
      <c r="A73" s="96" t="s">
        <v>82</v>
      </c>
      <c r="B73" s="97">
        <v>2</v>
      </c>
      <c r="C73" s="60">
        <v>1154.1409999999998</v>
      </c>
      <c r="D73" s="98"/>
      <c r="E73" s="98">
        <v>1154.1409999999998</v>
      </c>
      <c r="F73" s="98"/>
      <c r="G73" s="98"/>
      <c r="H73" s="99">
        <v>33.454</v>
      </c>
      <c r="I73" s="100">
        <v>121.465</v>
      </c>
      <c r="J73" s="98"/>
      <c r="K73" s="98"/>
      <c r="L73" s="101">
        <v>121.465</v>
      </c>
      <c r="M73" s="36"/>
    </row>
    <row r="74" spans="1:13" ht="12.75">
      <c r="A74" s="96" t="s">
        <v>83</v>
      </c>
      <c r="B74" s="97">
        <v>14</v>
      </c>
      <c r="C74" s="60">
        <v>39355.081</v>
      </c>
      <c r="D74" s="98">
        <v>110.4</v>
      </c>
      <c r="E74" s="98">
        <v>39244.592</v>
      </c>
      <c r="F74" s="98">
        <v>0.089</v>
      </c>
      <c r="G74" s="98"/>
      <c r="H74" s="99">
        <v>14.948999999999998</v>
      </c>
      <c r="I74" s="100">
        <v>3983.111000000001</v>
      </c>
      <c r="J74" s="98">
        <v>625.4259999999998</v>
      </c>
      <c r="K74" s="98"/>
      <c r="L74" s="101">
        <v>3357.6850000000004</v>
      </c>
      <c r="M74" s="36"/>
    </row>
    <row r="75" spans="1:13" ht="13.5" thickBot="1">
      <c r="A75" s="112" t="s">
        <v>84</v>
      </c>
      <c r="B75" s="102">
        <v>35</v>
      </c>
      <c r="C75" s="60">
        <v>8055.787000000001</v>
      </c>
      <c r="D75" s="113">
        <v>6590.8</v>
      </c>
      <c r="E75" s="113">
        <v>1226.1330000000003</v>
      </c>
      <c r="F75" s="113">
        <v>238.85399999999998</v>
      </c>
      <c r="G75" s="113"/>
      <c r="H75" s="114">
        <v>92.659</v>
      </c>
      <c r="I75" s="100">
        <v>81.03399999999999</v>
      </c>
      <c r="J75" s="103">
        <v>45.75399999999999</v>
      </c>
      <c r="K75" s="103"/>
      <c r="L75" s="107">
        <v>35.28</v>
      </c>
      <c r="M75" s="36"/>
    </row>
    <row r="76" spans="1:13" ht="13.5" thickBot="1">
      <c r="A76" s="6" t="s">
        <v>7</v>
      </c>
      <c r="B76" s="108">
        <f>SUM(B68:B75)</f>
        <v>97</v>
      </c>
      <c r="C76" s="58">
        <f>SUM(C68:C75)</f>
        <v>176146.19100000005</v>
      </c>
      <c r="D76" s="115">
        <f aca="true" t="shared" si="8" ref="D76:L76">SUM(D68:D75)</f>
        <v>128619.323</v>
      </c>
      <c r="E76" s="115">
        <f t="shared" si="8"/>
        <v>45728.494</v>
      </c>
      <c r="F76" s="109">
        <f t="shared" si="8"/>
        <v>1798.374</v>
      </c>
      <c r="G76" s="116">
        <f t="shared" si="8"/>
        <v>0</v>
      </c>
      <c r="H76" s="110">
        <f t="shared" si="8"/>
        <v>195.614</v>
      </c>
      <c r="I76" s="57">
        <f t="shared" si="8"/>
        <v>4512.115000000001</v>
      </c>
      <c r="J76" s="109">
        <f t="shared" si="8"/>
        <v>954.9799999999998</v>
      </c>
      <c r="K76" s="109">
        <f t="shared" si="8"/>
        <v>2.406</v>
      </c>
      <c r="L76" s="111">
        <f t="shared" si="8"/>
        <v>3554.7290000000007</v>
      </c>
      <c r="M76" s="36"/>
    </row>
    <row r="77" spans="1:13" ht="13.5" thickBot="1">
      <c r="A77" s="86" t="s">
        <v>15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8"/>
      <c r="M77" s="36"/>
    </row>
    <row r="78" spans="1:13" ht="12.75">
      <c r="A78" s="26" t="s">
        <v>16</v>
      </c>
      <c r="B78" s="11">
        <v>7</v>
      </c>
      <c r="C78" s="4">
        <v>1036.281</v>
      </c>
      <c r="D78" s="1"/>
      <c r="E78" s="1">
        <v>1034.281</v>
      </c>
      <c r="F78" s="1">
        <v>2</v>
      </c>
      <c r="G78" s="1"/>
      <c r="H78" s="31"/>
      <c r="I78" s="46">
        <v>7715.851000000001</v>
      </c>
      <c r="J78" s="47">
        <v>37.959</v>
      </c>
      <c r="K78" s="47">
        <v>7.264</v>
      </c>
      <c r="L78" s="48">
        <v>7670.628</v>
      </c>
      <c r="M78" s="36"/>
    </row>
    <row r="79" spans="1:13" ht="12.75">
      <c r="A79" s="25" t="s">
        <v>17</v>
      </c>
      <c r="B79" s="7">
        <v>2</v>
      </c>
      <c r="C79" s="4">
        <v>939.5199999999999</v>
      </c>
      <c r="D79" s="2"/>
      <c r="E79" s="2">
        <v>939.5199999999999</v>
      </c>
      <c r="F79" s="2"/>
      <c r="G79" s="2"/>
      <c r="H79" s="30"/>
      <c r="I79" s="49">
        <v>32</v>
      </c>
      <c r="J79" s="2"/>
      <c r="K79" s="2"/>
      <c r="L79" s="43">
        <v>32</v>
      </c>
      <c r="M79" s="36"/>
    </row>
    <row r="80" spans="1:13" ht="12.75">
      <c r="A80" s="25" t="s">
        <v>18</v>
      </c>
      <c r="B80" s="7">
        <v>4</v>
      </c>
      <c r="C80" s="4">
        <v>3690.4</v>
      </c>
      <c r="D80" s="2">
        <v>3180</v>
      </c>
      <c r="E80" s="2">
        <v>504.4</v>
      </c>
      <c r="F80" s="2">
        <v>6</v>
      </c>
      <c r="G80" s="2"/>
      <c r="H80" s="30"/>
      <c r="I80" s="49">
        <v>12.123</v>
      </c>
      <c r="J80" s="2">
        <v>12.123</v>
      </c>
      <c r="K80" s="2"/>
      <c r="L80" s="43"/>
      <c r="M80" s="36"/>
    </row>
    <row r="81" spans="1:13" ht="12.75">
      <c r="A81" s="25" t="s">
        <v>5</v>
      </c>
      <c r="B81" s="7">
        <v>3</v>
      </c>
      <c r="C81" s="4">
        <v>480.01900000000006</v>
      </c>
      <c r="D81" s="2"/>
      <c r="E81" s="2">
        <v>480.01900000000006</v>
      </c>
      <c r="F81" s="2"/>
      <c r="G81" s="2"/>
      <c r="H81" s="30"/>
      <c r="I81" s="49">
        <v>5432.844</v>
      </c>
      <c r="J81" s="2"/>
      <c r="K81" s="2"/>
      <c r="L81" s="43">
        <v>5432.844</v>
      </c>
      <c r="M81" s="36"/>
    </row>
    <row r="82" spans="1:13" ht="12.75">
      <c r="A82" s="25" t="s">
        <v>19</v>
      </c>
      <c r="B82" s="7">
        <v>11</v>
      </c>
      <c r="C82" s="4">
        <v>1267.431</v>
      </c>
      <c r="D82" s="2"/>
      <c r="E82" s="2">
        <v>1267.431</v>
      </c>
      <c r="F82" s="2"/>
      <c r="G82" s="2"/>
      <c r="H82" s="30"/>
      <c r="I82" s="49">
        <v>80.298</v>
      </c>
      <c r="J82" s="2">
        <v>17.613</v>
      </c>
      <c r="K82" s="2">
        <v>18.367</v>
      </c>
      <c r="L82" s="43">
        <v>44.318000000000005</v>
      </c>
      <c r="M82" s="36"/>
    </row>
    <row r="83" spans="1:13" ht="12.75">
      <c r="A83" s="26" t="s">
        <v>20</v>
      </c>
      <c r="B83" s="7">
        <v>3</v>
      </c>
      <c r="C83" s="4">
        <v>7856.393</v>
      </c>
      <c r="D83" s="1"/>
      <c r="E83" s="1">
        <v>7856.393</v>
      </c>
      <c r="F83" s="1"/>
      <c r="G83" s="1"/>
      <c r="H83" s="31"/>
      <c r="I83" s="49">
        <v>353.56200000000007</v>
      </c>
      <c r="J83" s="2">
        <v>57.378</v>
      </c>
      <c r="K83" s="2"/>
      <c r="L83" s="43">
        <v>296.18399999999997</v>
      </c>
      <c r="M83" s="36"/>
    </row>
    <row r="84" spans="1:13" ht="13.5" thickBot="1">
      <c r="A84" s="27" t="s">
        <v>21</v>
      </c>
      <c r="B84" s="8">
        <v>7</v>
      </c>
      <c r="C84" s="4">
        <v>2010.9319999999996</v>
      </c>
      <c r="D84" s="3">
        <v>1120</v>
      </c>
      <c r="E84" s="3">
        <v>878.929</v>
      </c>
      <c r="F84" s="3">
        <v>12.003</v>
      </c>
      <c r="G84" s="3"/>
      <c r="H84" s="32"/>
      <c r="I84" s="49">
        <v>25.374000000000002</v>
      </c>
      <c r="J84" s="3">
        <v>12.374</v>
      </c>
      <c r="K84" s="3">
        <v>13</v>
      </c>
      <c r="L84" s="50"/>
      <c r="M84" s="36"/>
    </row>
    <row r="85" spans="1:13" ht="13.5" thickBot="1">
      <c r="A85" s="5" t="s">
        <v>7</v>
      </c>
      <c r="B85" s="10">
        <f>SUM(B78:B84)</f>
        <v>37</v>
      </c>
      <c r="C85" s="56">
        <f aca="true" t="shared" si="9" ref="C85:L85">SUM(C78:C84)</f>
        <v>17280.976</v>
      </c>
      <c r="D85" s="45">
        <f t="shared" si="9"/>
        <v>4300</v>
      </c>
      <c r="E85" s="45">
        <f t="shared" si="9"/>
        <v>12960.973</v>
      </c>
      <c r="F85" s="29">
        <f t="shared" si="9"/>
        <v>20.003</v>
      </c>
      <c r="G85" s="29">
        <f t="shared" si="9"/>
        <v>0</v>
      </c>
      <c r="H85" s="35">
        <f t="shared" si="9"/>
        <v>0</v>
      </c>
      <c r="I85" s="56">
        <f t="shared" si="9"/>
        <v>13652.052</v>
      </c>
      <c r="J85" s="29">
        <f t="shared" si="9"/>
        <v>137.447</v>
      </c>
      <c r="K85" s="35">
        <f t="shared" si="9"/>
        <v>38.631</v>
      </c>
      <c r="L85" s="44">
        <f t="shared" si="9"/>
        <v>13475.973999999998</v>
      </c>
      <c r="M85" s="38"/>
    </row>
    <row r="86" spans="1:13" ht="13.5" thickBot="1">
      <c r="A86" s="28" t="s">
        <v>25</v>
      </c>
      <c r="B86" s="55">
        <f aca="true" t="shared" si="10" ref="B86:L86">B12+B31+B22+B38+B46+B52+B58+B66+B76+B85</f>
        <v>460</v>
      </c>
      <c r="C86" s="18">
        <f t="shared" si="10"/>
        <v>3135607.362</v>
      </c>
      <c r="D86" s="19">
        <f>D12+D31+D22+D38+D46+D52+D58+D66+D76+D85</f>
        <v>2971146.176</v>
      </c>
      <c r="E86" s="19">
        <f>E12+E31+E22+E38+E46+E52+E58+E66+E76+E85</f>
        <v>153990.471</v>
      </c>
      <c r="F86" s="19">
        <f>F12+F31+F22+F38+F46+F52+F58+F66+F76+F85</f>
        <v>10430.217000000002</v>
      </c>
      <c r="G86" s="37">
        <f t="shared" si="10"/>
        <v>40.498000000000005</v>
      </c>
      <c r="H86" s="53">
        <f t="shared" si="10"/>
        <v>241.233</v>
      </c>
      <c r="I86" s="18">
        <f t="shared" si="10"/>
        <v>43977.66</v>
      </c>
      <c r="J86" s="54">
        <f t="shared" si="10"/>
        <v>6204.827</v>
      </c>
      <c r="K86" s="37">
        <f t="shared" si="10"/>
        <v>349.562</v>
      </c>
      <c r="L86" s="53">
        <f t="shared" si="10"/>
        <v>37423.271</v>
      </c>
      <c r="M86" s="38"/>
    </row>
  </sheetData>
  <sheetProtection/>
  <mergeCells count="24">
    <mergeCell ref="A53:L53"/>
    <mergeCell ref="A59:L59"/>
    <mergeCell ref="A67:L67"/>
    <mergeCell ref="A77:L77"/>
    <mergeCell ref="A6:L6"/>
    <mergeCell ref="A13:L13"/>
    <mergeCell ref="A23:L23"/>
    <mergeCell ref="A32:L32"/>
    <mergeCell ref="A39:L39"/>
    <mergeCell ref="A47:L47"/>
    <mergeCell ref="I2:L2"/>
    <mergeCell ref="I3:I5"/>
    <mergeCell ref="J3:L3"/>
    <mergeCell ref="J4:J5"/>
    <mergeCell ref="K4:K5"/>
    <mergeCell ref="L4:L5"/>
    <mergeCell ref="A2:A5"/>
    <mergeCell ref="B2:B5"/>
    <mergeCell ref="C2:H2"/>
    <mergeCell ref="D4:G4"/>
    <mergeCell ref="A1:H1"/>
    <mergeCell ref="C3:G3"/>
    <mergeCell ref="H3:H5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Gediminas</dc:creator>
  <cp:keywords/>
  <dc:description/>
  <cp:lastModifiedBy>Laima Kulvičienė</cp:lastModifiedBy>
  <cp:lastPrinted>2016-08-09T06:56:16Z</cp:lastPrinted>
  <dcterms:created xsi:type="dcterms:W3CDTF">2008-04-23T14:30:57Z</dcterms:created>
  <dcterms:modified xsi:type="dcterms:W3CDTF">2017-05-03T09:56:01Z</dcterms:modified>
  <cp:category/>
  <cp:version/>
  <cp:contentType/>
  <cp:contentStatus/>
</cp:coreProperties>
</file>